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6825"/>
  </bookViews>
  <sheets>
    <sheet name="Новый_4" sheetId="1" r:id="rId1"/>
  </sheets>
  <definedNames>
    <definedName name="_xlnm.Print_Titles" localSheetId="0">Новый_4!$11:$11</definedName>
    <definedName name="_xlnm.Print_Area" localSheetId="0">Новый_4!$A$1:$K$52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0" i="1" l="1"/>
  <c r="K30" i="1"/>
  <c r="K25" i="1"/>
  <c r="K48" i="1" l="1"/>
  <c r="K46" i="1"/>
  <c r="K43" i="1"/>
  <c r="K39" i="1"/>
  <c r="K36" i="1"/>
  <c r="K28" i="1"/>
  <c r="K21" i="1"/>
  <c r="K19" i="1"/>
  <c r="K12" i="1"/>
  <c r="K52" i="1" l="1"/>
</calcChain>
</file>

<file path=xl/sharedStrings.xml><?xml version="1.0" encoding="utf-8"?>
<sst xmlns="http://schemas.openxmlformats.org/spreadsheetml/2006/main" count="99" uniqueCount="59">
  <si>
    <t xml:space="preserve"> </t>
  </si>
  <si>
    <t>Всего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</si>
  <si>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</si>
  <si>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БЮДЖЕТАМ СУБЪЕКТОВ РОССИЙСКОЙ ФЕДЕРАЦИИ И МУНИЦИПАЛЬНЫХ ОБРАЗОВАНИЙ ОБЩЕГО ХАРАКТЕРА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</si>
  <si>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</si>
  <si>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</si>
  <si>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Периодическая печать и издательства</t>
  </si>
  <si>
    <t>СРЕДСТВА МАССОВОЙ ИНФОРМАЦИИ</t>
  </si>
  <si>
    <t>Другие вопросы в области физической культуры и спорта</t>
  </si>
  <si>
    <t xml:space="preserve">Физическая культура </t>
  </si>
  <si>
    <t>ФИЗИЧЕСКАЯ КУЛЬТУРА И СПОРТ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</si>
  <si>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</si>
  <si>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</si>
  <si>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</si>
  <si>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</si>
  <si>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</si>
  <si>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</si>
  <si>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 И КИНЕМАТОГРАФИЯ</t>
  </si>
  <si>
    <t>Молодежная политика и оздоровление детей</t>
  </si>
  <si>
    <t>Начальное профессиональное образование</t>
  </si>
  <si>
    <t>Общее образование</t>
  </si>
  <si>
    <t>Дошкольное образование</t>
  </si>
  <si>
    <t>ОБРАЗОВАНИЕ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</si>
  <si>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</si>
  <si>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</si>
  <si>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</si>
  <si>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Дорожное хозяйство(дорожные фонды)</t>
  </si>
  <si>
    <t>Сельское хозяйство и рыболовство</t>
  </si>
  <si>
    <t>НАЦИОНАЛЬНАЯ ЭКОНОМИКА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</si>
  <si>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</si>
  <si>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БЕЗОПАСНОСТЬ И ПРАВООХРАНИТЕЛЬНАЯ ДЕЯТЕЛЬНОСТЬ</t>
  </si>
  <si>
    <t>Другие 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</si>
  <si>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</si>
  <si>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</si>
  <si>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</si>
  <si>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</si>
  <si>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</si>
  <si>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</si>
  <si>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Сумма</t>
  </si>
  <si>
    <t>Возврат расхода</t>
  </si>
  <si>
    <t>Расход</t>
  </si>
  <si>
    <t>Вид расходов</t>
  </si>
  <si>
    <t>Целевая статья</t>
  </si>
  <si>
    <t>Под-раздел</t>
  </si>
  <si>
    <t>Раздел</t>
  </si>
  <si>
    <t>Наименование</t>
  </si>
  <si>
    <t>(тыс. руб)</t>
  </si>
  <si>
    <t>"Об исполнении бюджета Духовницкого</t>
  </si>
  <si>
    <t>Духовницкого муниципального района</t>
  </si>
  <si>
    <t>ОХРАНА ОКРУЖАЮЩЕЙ СРЕДЫ</t>
  </si>
  <si>
    <t>Другие вопросы в области охраны окружающей среды</t>
  </si>
  <si>
    <t>Другие вопросы в области образования</t>
  </si>
  <si>
    <t>муниципального района за 2024 год</t>
  </si>
  <si>
    <t>от " " _______ 2025г. №</t>
  </si>
  <si>
    <t>Расходы бюджета Духовницкого муниципального района за 2024 год по разделам и подразделам классификации расходов бюджета</t>
  </si>
  <si>
    <t>Приложение № 3</t>
  </si>
  <si>
    <t>Коммунальное хозяйство</t>
  </si>
  <si>
    <t>к проекту решения районного Собрания</t>
  </si>
  <si>
    <t xml:space="preserve">Верно: секретарь районного Собрания
Духовницкого муниципального района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</si>
</sst>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\-#,##0.00;0.00"/>
    <numFmt numFmtId="165" formatCode="0000000"/>
    <numFmt numFmtId="166" formatCode="00"/>
    <numFmt numFmtId="167" formatCode="00\.00\.00"/>
    <numFmt numFmtId="168" formatCode="#,##0.0;[Red]#,##0.0"/>
  </numFmts>
  <fonts count="7" x14ac:knownFonts="1">
    <font>
      <sz val="10"/>
      <name val="Arial"/>
      <charset val="204"/>
    </font>
    <font>
      <b/>
      <sz val="8"/>
      <name val="Arial"/>
      <charset val="204"/>
    </font>
    <font>
      <b/>
      <sz val="10"/>
      <name val="PT Astra Serif"/>
      <charset val="204"/>
    </font>
    <font>
      <sz val="10"/>
      <name val="PT Astra Serif"/>
      <charset val="204"/>
    </font>
    <font>
      <sz val="10"/>
      <color indexed="9"/>
      <name val="PT Astra Serif"/>
      <charset val="204"/>
    </font>
    <font>
      <i/>
      <sz val="10"/>
      <name val="PT Astra Serif"/>
      <charset val="204"/>
    </font>
    <font>
      <b/>
      <sz val="1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2" fillId="0" borderId="0" xfId="0" applyNumberFormat="1" applyFont="1" applyFill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NumberFormat="1" applyFont="1" applyFill="1" applyAlignment="1" applyProtection="1">
      <protection hidden="1"/>
    </xf>
    <xf numFmtId="0" fontId="3" fillId="0" borderId="0" xfId="0" applyFont="1" applyBorder="1" applyProtection="1">
      <protection hidden="1"/>
    </xf>
    <xf numFmtId="0" fontId="4" fillId="0" borderId="1" xfId="0" applyNumberFormat="1" applyFont="1" applyFill="1" applyBorder="1" applyAlignment="1" applyProtection="1">
      <protection hidden="1"/>
    </xf>
    <xf numFmtId="168" fontId="2" fillId="0" borderId="1" xfId="0" applyNumberFormat="1" applyFont="1" applyFill="1" applyBorder="1" applyAlignment="1" applyProtection="1">
      <protection hidden="1"/>
    </xf>
    <xf numFmtId="0" fontId="2" fillId="0" borderId="3" xfId="0" applyNumberFormat="1" applyFont="1" applyFill="1" applyBorder="1" applyAlignment="1" applyProtection="1">
      <alignment horizontal="centerContinuous" vertical="center" wrapText="1"/>
      <protection hidden="1"/>
    </xf>
    <xf numFmtId="0" fontId="2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NumberFormat="1" applyFont="1" applyFill="1" applyAlignment="1" applyProtection="1">
      <alignment horizontal="center"/>
      <protection hidden="1"/>
    </xf>
    <xf numFmtId="0" fontId="2" fillId="0" borderId="3" xfId="0" applyNumberFormat="1" applyFont="1" applyFill="1" applyBorder="1" applyAlignment="1" applyProtection="1">
      <alignment horizontal="center" vertical="center"/>
      <protection hidden="1"/>
    </xf>
    <xf numFmtId="166" fontId="2" fillId="0" borderId="1" xfId="0" applyNumberFormat="1" applyFont="1" applyFill="1" applyBorder="1" applyAlignment="1" applyProtection="1">
      <alignment horizontal="center"/>
      <protection hidden="1"/>
    </xf>
    <xf numFmtId="164" fontId="3" fillId="0" borderId="1" xfId="0" applyNumberFormat="1" applyFont="1" applyFill="1" applyBorder="1" applyAlignment="1" applyProtection="1">
      <protection hidden="1"/>
    </xf>
    <xf numFmtId="166" fontId="3" fillId="0" borderId="1" xfId="0" applyNumberFormat="1" applyFont="1" applyFill="1" applyBorder="1" applyAlignment="1" applyProtection="1">
      <alignment horizontal="center"/>
      <protection hidden="1"/>
    </xf>
    <xf numFmtId="165" fontId="3" fillId="0" borderId="1" xfId="0" applyNumberFormat="1" applyFont="1" applyFill="1" applyBorder="1" applyAlignment="1" applyProtection="1">
      <alignment horizontal="center"/>
      <protection hidden="1"/>
    </xf>
    <xf numFmtId="168" fontId="3" fillId="0" borderId="1" xfId="0" applyNumberFormat="1" applyFont="1" applyFill="1" applyBorder="1" applyAlignment="1" applyProtection="1">
      <protection hidden="1"/>
    </xf>
    <xf numFmtId="164" fontId="2" fillId="0" borderId="1" xfId="0" applyNumberFormat="1" applyFont="1" applyFill="1" applyBorder="1" applyAlignment="1" applyProtection="1">
      <protection hidden="1"/>
    </xf>
    <xf numFmtId="0" fontId="5" fillId="0" borderId="4" xfId="0" applyNumberFormat="1" applyFont="1" applyFill="1" applyBorder="1" applyAlignment="1" applyProtection="1">
      <alignment horizontal="right"/>
      <protection hidden="1"/>
    </xf>
    <xf numFmtId="0" fontId="0" fillId="0" borderId="0" xfId="0" applyFill="1"/>
    <xf numFmtId="167" fontId="3" fillId="0" borderId="5" xfId="0" applyNumberFormat="1" applyFont="1" applyFill="1" applyBorder="1" applyAlignment="1" applyProtection="1">
      <alignment horizontal="left" wrapText="1"/>
      <protection hidden="1"/>
    </xf>
    <xf numFmtId="167" fontId="3" fillId="0" borderId="6" xfId="0" applyNumberFormat="1" applyFont="1" applyFill="1" applyBorder="1" applyAlignment="1" applyProtection="1">
      <alignment horizontal="left" wrapText="1"/>
      <protection hidden="1"/>
    </xf>
    <xf numFmtId="0" fontId="2" fillId="0" borderId="0" xfId="0" applyNumberFormat="1" applyFont="1" applyFill="1" applyAlignment="1" applyProtection="1">
      <alignment horizontal="right" wrapText="1"/>
      <protection hidden="1"/>
    </xf>
    <xf numFmtId="0" fontId="2" fillId="0" borderId="0" xfId="0" applyNumberFormat="1" applyFont="1" applyFill="1" applyAlignment="1" applyProtection="1">
      <alignment horizontal="center" wrapText="1"/>
      <protection hidden="1"/>
    </xf>
    <xf numFmtId="167" fontId="2" fillId="0" borderId="1" xfId="0" applyNumberFormat="1" applyFont="1" applyFill="1" applyBorder="1" applyAlignment="1" applyProtection="1">
      <alignment wrapText="1"/>
      <protection hidden="1"/>
    </xf>
    <xf numFmtId="165" fontId="2" fillId="0" borderId="1" xfId="0" applyNumberFormat="1" applyFont="1" applyFill="1" applyBorder="1" applyAlignment="1" applyProtection="1">
      <alignment horizontal="center"/>
      <protection hidden="1"/>
    </xf>
    <xf numFmtId="167" fontId="3" fillId="0" borderId="1" xfId="0" applyNumberFormat="1" applyFont="1" applyFill="1" applyBorder="1" applyAlignment="1" applyProtection="1">
      <alignment wrapText="1"/>
      <protection hidden="1"/>
    </xf>
    <xf numFmtId="165" fontId="3" fillId="0" borderId="1" xfId="0" applyNumberFormat="1" applyFont="1" applyFill="1" applyBorder="1" applyAlignment="1" applyProtection="1">
      <alignment horizontal="center"/>
      <protection hidden="1"/>
    </xf>
    <xf numFmtId="0" fontId="2" fillId="0" borderId="5" xfId="0" applyNumberFormat="1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/>
    <xf numFmtId="0" fontId="2" fillId="0" borderId="5" xfId="0" applyNumberFormat="1" applyFont="1" applyFill="1" applyBorder="1" applyAlignment="1" applyProtection="1">
      <protection hidden="1"/>
    </xf>
    <xf numFmtId="0" fontId="6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showGridLines="0" showZeros="0" tabSelected="1" zoomScale="110" zoomScaleNormal="110" workbookViewId="0">
      <selection activeCell="D72" sqref="D72"/>
    </sheetView>
  </sheetViews>
  <sheetFormatPr defaultColWidth="9.140625" defaultRowHeight="12.75" x14ac:dyDescent="0.2"/>
  <cols>
    <col min="1" max="1" width="0.85546875" customWidth="1"/>
    <col min="2" max="2" width="11.140625" customWidth="1"/>
    <col min="3" max="3" width="6.42578125" customWidth="1"/>
    <col min="4" max="4" width="38" customWidth="1"/>
    <col min="5" max="6" width="7.7109375" customWidth="1"/>
    <col min="7" max="10" width="0" hidden="1" customWidth="1"/>
    <col min="11" max="11" width="15" customWidth="1"/>
    <col min="12" max="12" width="0.7109375" customWidth="1"/>
    <col min="13" max="251" width="9.140625" customWidth="1"/>
  </cols>
  <sheetData>
    <row r="1" spans="1:12" ht="25.5" customHeight="1" x14ac:dyDescent="0.2">
      <c r="A1" s="25" t="s">
        <v>55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"/>
    </row>
    <row r="2" spans="1:12" ht="12.75" customHeight="1" x14ac:dyDescent="0.2">
      <c r="A2" s="25" t="s">
        <v>57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2" ht="12.75" customHeight="1" x14ac:dyDescent="0.2">
      <c r="A3" s="25" t="s">
        <v>48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1"/>
    </row>
    <row r="4" spans="1:12" ht="12.75" customHeight="1" x14ac:dyDescent="0.2">
      <c r="A4" s="25" t="s">
        <v>47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1"/>
    </row>
    <row r="5" spans="1:12" ht="12.75" customHeight="1" x14ac:dyDescent="0.2">
      <c r="A5" s="25" t="s">
        <v>52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1"/>
    </row>
    <row r="6" spans="1:12" ht="12.75" customHeight="1" x14ac:dyDescent="0.2">
      <c r="A6" s="25" t="s">
        <v>53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1"/>
    </row>
    <row r="7" spans="1:12" ht="12.7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1"/>
    </row>
    <row r="8" spans="1:12" ht="27" customHeight="1" x14ac:dyDescent="0.2">
      <c r="A8" s="26" t="s">
        <v>54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1"/>
    </row>
    <row r="9" spans="1:12" ht="12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21" t="s">
        <v>46</v>
      </c>
      <c r="L9" s="1"/>
    </row>
    <row r="10" spans="1:12" ht="43.5" customHeight="1" x14ac:dyDescent="0.2">
      <c r="A10" s="6"/>
      <c r="B10" s="31" t="s">
        <v>45</v>
      </c>
      <c r="C10" s="32"/>
      <c r="D10" s="32"/>
      <c r="E10" s="10" t="s">
        <v>44</v>
      </c>
      <c r="F10" s="10" t="s">
        <v>43</v>
      </c>
      <c r="G10" s="10" t="s">
        <v>42</v>
      </c>
      <c r="H10" s="10" t="s">
        <v>41</v>
      </c>
      <c r="I10" s="11" t="s">
        <v>40</v>
      </c>
      <c r="J10" s="11" t="s">
        <v>39</v>
      </c>
      <c r="K10" s="12" t="s">
        <v>38</v>
      </c>
      <c r="L10" s="1"/>
    </row>
    <row r="11" spans="1:12" ht="12.75" customHeight="1" x14ac:dyDescent="0.2">
      <c r="A11" s="13"/>
      <c r="B11" s="31">
        <v>1</v>
      </c>
      <c r="C11" s="33"/>
      <c r="D11" s="33"/>
      <c r="E11" s="14">
        <v>2</v>
      </c>
      <c r="F11" s="14">
        <v>3</v>
      </c>
      <c r="G11" s="14">
        <v>4</v>
      </c>
      <c r="H11" s="14">
        <v>5</v>
      </c>
      <c r="I11" s="14"/>
      <c r="J11" s="14"/>
      <c r="K11" s="14">
        <v>4</v>
      </c>
      <c r="L11" s="3"/>
    </row>
    <row r="12" spans="1:12" ht="12.95" customHeight="1" x14ac:dyDescent="0.2">
      <c r="A12" s="7"/>
      <c r="B12" s="27" t="s">
        <v>37</v>
      </c>
      <c r="C12" s="27"/>
      <c r="D12" s="27"/>
      <c r="E12" s="15">
        <v>1</v>
      </c>
      <c r="F12" s="15">
        <v>0</v>
      </c>
      <c r="G12" s="28"/>
      <c r="H12" s="28"/>
      <c r="I12" s="16">
        <v>48634394.030000001</v>
      </c>
      <c r="J12" s="16">
        <v>29511.03</v>
      </c>
      <c r="K12" s="9">
        <f>K13+K14+K15+K16+K17+K18</f>
        <v>65099.399999999994</v>
      </c>
      <c r="L12" s="2" t="s">
        <v>0</v>
      </c>
    </row>
    <row r="13" spans="1:12" ht="27.95" customHeight="1" x14ac:dyDescent="0.2">
      <c r="A13" s="7"/>
      <c r="B13" s="29" t="s">
        <v>36</v>
      </c>
      <c r="C13" s="29"/>
      <c r="D13" s="29"/>
      <c r="E13" s="17">
        <v>1</v>
      </c>
      <c r="F13" s="17">
        <v>2</v>
      </c>
      <c r="G13" s="30"/>
      <c r="H13" s="30"/>
      <c r="I13" s="16">
        <v>2587036.36</v>
      </c>
      <c r="J13" s="16">
        <v>0</v>
      </c>
      <c r="K13" s="19">
        <v>2601.6</v>
      </c>
      <c r="L13" s="2" t="s">
        <v>0</v>
      </c>
    </row>
    <row r="14" spans="1:12" ht="39.950000000000003" customHeight="1" x14ac:dyDescent="0.2">
      <c r="A14" s="7"/>
      <c r="B14" s="29" t="s">
        <v>35</v>
      </c>
      <c r="C14" s="29"/>
      <c r="D14" s="29"/>
      <c r="E14" s="17">
        <v>1</v>
      </c>
      <c r="F14" s="17">
        <v>3</v>
      </c>
      <c r="G14" s="30"/>
      <c r="H14" s="30"/>
      <c r="I14" s="16">
        <v>834174.83</v>
      </c>
      <c r="J14" s="16">
        <v>25137</v>
      </c>
      <c r="K14" s="19">
        <v>803.8</v>
      </c>
      <c r="L14" s="2" t="s">
        <v>0</v>
      </c>
    </row>
    <row r="15" spans="1:12" ht="39.950000000000003" customHeight="1" x14ac:dyDescent="0.2">
      <c r="A15" s="7"/>
      <c r="B15" s="29" t="s">
        <v>34</v>
      </c>
      <c r="C15" s="29"/>
      <c r="D15" s="29"/>
      <c r="E15" s="17">
        <v>1</v>
      </c>
      <c r="F15" s="17">
        <v>4</v>
      </c>
      <c r="G15" s="30"/>
      <c r="H15" s="30"/>
      <c r="I15" s="16">
        <v>23009262.91</v>
      </c>
      <c r="J15" s="16">
        <v>2163.96</v>
      </c>
      <c r="K15" s="19">
        <v>28309.200000000001</v>
      </c>
      <c r="L15" s="2" t="s">
        <v>0</v>
      </c>
    </row>
    <row r="16" spans="1:12" ht="12.95" customHeight="1" x14ac:dyDescent="0.2">
      <c r="A16" s="7"/>
      <c r="B16" s="29" t="s">
        <v>33</v>
      </c>
      <c r="C16" s="29"/>
      <c r="D16" s="29"/>
      <c r="E16" s="17">
        <v>1</v>
      </c>
      <c r="F16" s="17">
        <v>5</v>
      </c>
      <c r="G16" s="30"/>
      <c r="H16" s="30"/>
      <c r="I16" s="16">
        <v>6900</v>
      </c>
      <c r="J16" s="16">
        <v>0</v>
      </c>
      <c r="K16" s="19">
        <v>0.6</v>
      </c>
      <c r="L16" s="2" t="s">
        <v>0</v>
      </c>
    </row>
    <row r="17" spans="1:12" ht="27.95" customHeight="1" x14ac:dyDescent="0.2">
      <c r="A17" s="7"/>
      <c r="B17" s="29" t="s">
        <v>32</v>
      </c>
      <c r="C17" s="29"/>
      <c r="D17" s="29"/>
      <c r="E17" s="17">
        <v>1</v>
      </c>
      <c r="F17" s="17">
        <v>6</v>
      </c>
      <c r="G17" s="30"/>
      <c r="H17" s="30"/>
      <c r="I17" s="16">
        <v>6334160.9199999999</v>
      </c>
      <c r="J17" s="16">
        <v>1000</v>
      </c>
      <c r="K17" s="19">
        <v>9303.9</v>
      </c>
      <c r="L17" s="2" t="s">
        <v>0</v>
      </c>
    </row>
    <row r="18" spans="1:12" ht="12.95" customHeight="1" x14ac:dyDescent="0.2">
      <c r="A18" s="7"/>
      <c r="B18" s="29" t="s">
        <v>31</v>
      </c>
      <c r="C18" s="29"/>
      <c r="D18" s="29"/>
      <c r="E18" s="17">
        <v>1</v>
      </c>
      <c r="F18" s="17">
        <v>13</v>
      </c>
      <c r="G18" s="30"/>
      <c r="H18" s="30"/>
      <c r="I18" s="16">
        <v>15862859.01</v>
      </c>
      <c r="J18" s="16">
        <v>1210.07</v>
      </c>
      <c r="K18" s="19">
        <v>24080.3</v>
      </c>
      <c r="L18" s="2" t="s">
        <v>0</v>
      </c>
    </row>
    <row r="19" spans="1:12" ht="30" customHeight="1" x14ac:dyDescent="0.2">
      <c r="A19" s="7"/>
      <c r="B19" s="27" t="s">
        <v>30</v>
      </c>
      <c r="C19" s="27"/>
      <c r="D19" s="27"/>
      <c r="E19" s="15">
        <v>3</v>
      </c>
      <c r="F19" s="15">
        <v>0</v>
      </c>
      <c r="G19" s="28"/>
      <c r="H19" s="28"/>
      <c r="I19" s="16">
        <v>1972773.3</v>
      </c>
      <c r="J19" s="16">
        <v>0</v>
      </c>
      <c r="K19" s="9">
        <f>K20</f>
        <v>2454.8000000000002</v>
      </c>
      <c r="L19" s="2" t="s">
        <v>0</v>
      </c>
    </row>
    <row r="20" spans="1:12" ht="27.95" customHeight="1" x14ac:dyDescent="0.2">
      <c r="A20" s="7"/>
      <c r="B20" s="29" t="s">
        <v>29</v>
      </c>
      <c r="C20" s="29"/>
      <c r="D20" s="29"/>
      <c r="E20" s="17">
        <v>3</v>
      </c>
      <c r="F20" s="17">
        <v>10</v>
      </c>
      <c r="G20" s="30"/>
      <c r="H20" s="30"/>
      <c r="I20" s="16">
        <v>1972773.3</v>
      </c>
      <c r="J20" s="16">
        <v>0</v>
      </c>
      <c r="K20" s="19">
        <v>2454.8000000000002</v>
      </c>
      <c r="L20" s="2" t="s">
        <v>0</v>
      </c>
    </row>
    <row r="21" spans="1:12" ht="12.95" customHeight="1" x14ac:dyDescent="0.2">
      <c r="A21" s="7"/>
      <c r="B21" s="27" t="s">
        <v>28</v>
      </c>
      <c r="C21" s="27"/>
      <c r="D21" s="27"/>
      <c r="E21" s="15">
        <v>4</v>
      </c>
      <c r="F21" s="15">
        <v>0</v>
      </c>
      <c r="G21" s="28"/>
      <c r="H21" s="28"/>
      <c r="I21" s="16">
        <v>12841783.640000001</v>
      </c>
      <c r="J21" s="16">
        <v>0</v>
      </c>
      <c r="K21" s="9">
        <f>K22+K23+K24</f>
        <v>17947.599999999999</v>
      </c>
      <c r="L21" s="2" t="s">
        <v>0</v>
      </c>
    </row>
    <row r="22" spans="1:12" ht="12.95" customHeight="1" x14ac:dyDescent="0.2">
      <c r="A22" s="7"/>
      <c r="B22" s="29" t="s">
        <v>27</v>
      </c>
      <c r="C22" s="29"/>
      <c r="D22" s="29"/>
      <c r="E22" s="17">
        <v>4</v>
      </c>
      <c r="F22" s="17">
        <v>5</v>
      </c>
      <c r="G22" s="30"/>
      <c r="H22" s="30"/>
      <c r="I22" s="16">
        <v>224670</v>
      </c>
      <c r="J22" s="16">
        <v>0</v>
      </c>
      <c r="K22" s="19">
        <v>166</v>
      </c>
      <c r="L22" s="2" t="s">
        <v>0</v>
      </c>
    </row>
    <row r="23" spans="1:12" ht="12.95" customHeight="1" x14ac:dyDescent="0.2">
      <c r="A23" s="7"/>
      <c r="B23" s="29" t="s">
        <v>26</v>
      </c>
      <c r="C23" s="29"/>
      <c r="D23" s="29"/>
      <c r="E23" s="17">
        <v>4</v>
      </c>
      <c r="F23" s="17">
        <v>9</v>
      </c>
      <c r="G23" s="30"/>
      <c r="H23" s="30"/>
      <c r="I23" s="16">
        <v>12219716.119999999</v>
      </c>
      <c r="J23" s="16">
        <v>0</v>
      </c>
      <c r="K23" s="19">
        <v>17587.599999999999</v>
      </c>
      <c r="L23" s="2" t="s">
        <v>0</v>
      </c>
    </row>
    <row r="24" spans="1:12" ht="12.95" customHeight="1" x14ac:dyDescent="0.2">
      <c r="A24" s="7"/>
      <c r="B24" s="29" t="s">
        <v>25</v>
      </c>
      <c r="C24" s="29"/>
      <c r="D24" s="29"/>
      <c r="E24" s="17">
        <v>4</v>
      </c>
      <c r="F24" s="17">
        <v>12</v>
      </c>
      <c r="G24" s="30"/>
      <c r="H24" s="30"/>
      <c r="I24" s="16">
        <v>397397.52</v>
      </c>
      <c r="J24" s="16">
        <v>0</v>
      </c>
      <c r="K24" s="19">
        <v>194</v>
      </c>
      <c r="L24" s="2" t="s">
        <v>0</v>
      </c>
    </row>
    <row r="25" spans="1:12" ht="12.95" customHeight="1" x14ac:dyDescent="0.2">
      <c r="A25" s="7"/>
      <c r="B25" s="27" t="s">
        <v>24</v>
      </c>
      <c r="C25" s="27"/>
      <c r="D25" s="27"/>
      <c r="E25" s="15">
        <v>5</v>
      </c>
      <c r="F25" s="15">
        <v>0</v>
      </c>
      <c r="G25" s="28"/>
      <c r="H25" s="28"/>
      <c r="I25" s="16">
        <v>44968.95</v>
      </c>
      <c r="J25" s="16">
        <v>0</v>
      </c>
      <c r="K25" s="9">
        <f>K26+K27</f>
        <v>839.4</v>
      </c>
      <c r="L25" s="2" t="s">
        <v>0</v>
      </c>
    </row>
    <row r="26" spans="1:12" ht="12.95" customHeight="1" x14ac:dyDescent="0.2">
      <c r="A26" s="7"/>
      <c r="B26" s="29" t="s">
        <v>23</v>
      </c>
      <c r="C26" s="29"/>
      <c r="D26" s="29"/>
      <c r="E26" s="17">
        <v>5</v>
      </c>
      <c r="F26" s="17">
        <v>1</v>
      </c>
      <c r="G26" s="30"/>
      <c r="H26" s="30"/>
      <c r="I26" s="16">
        <v>44968.95</v>
      </c>
      <c r="J26" s="16">
        <v>0</v>
      </c>
      <c r="K26" s="19">
        <v>72.400000000000006</v>
      </c>
      <c r="L26" s="2" t="s">
        <v>0</v>
      </c>
    </row>
    <row r="27" spans="1:12" ht="12.95" customHeight="1" x14ac:dyDescent="0.2">
      <c r="A27" s="7"/>
      <c r="B27" s="23" t="s">
        <v>56</v>
      </c>
      <c r="C27" s="24"/>
      <c r="D27" s="24"/>
      <c r="E27" s="17">
        <v>5</v>
      </c>
      <c r="F27" s="17">
        <v>2</v>
      </c>
      <c r="G27" s="18"/>
      <c r="H27" s="18"/>
      <c r="I27" s="16"/>
      <c r="J27" s="16"/>
      <c r="K27" s="19">
        <v>767</v>
      </c>
      <c r="L27" s="2"/>
    </row>
    <row r="28" spans="1:12" ht="12.95" customHeight="1" x14ac:dyDescent="0.2">
      <c r="A28" s="7"/>
      <c r="B28" s="27" t="s">
        <v>49</v>
      </c>
      <c r="C28" s="27"/>
      <c r="D28" s="27"/>
      <c r="E28" s="15">
        <v>6</v>
      </c>
      <c r="F28" s="15">
        <v>0</v>
      </c>
      <c r="G28" s="28"/>
      <c r="H28" s="28"/>
      <c r="I28" s="16">
        <v>44968.95</v>
      </c>
      <c r="J28" s="16">
        <v>0</v>
      </c>
      <c r="K28" s="9">
        <f>K29</f>
        <v>235.5</v>
      </c>
      <c r="L28" s="2" t="s">
        <v>0</v>
      </c>
    </row>
    <row r="29" spans="1:12" ht="12.95" customHeight="1" x14ac:dyDescent="0.2">
      <c r="A29" s="7"/>
      <c r="B29" s="29" t="s">
        <v>50</v>
      </c>
      <c r="C29" s="29"/>
      <c r="D29" s="29"/>
      <c r="E29" s="17">
        <v>6</v>
      </c>
      <c r="F29" s="17">
        <v>5</v>
      </c>
      <c r="G29" s="30"/>
      <c r="H29" s="30"/>
      <c r="I29" s="16">
        <v>44968.95</v>
      </c>
      <c r="J29" s="16">
        <v>0</v>
      </c>
      <c r="K29" s="19">
        <v>235.5</v>
      </c>
      <c r="L29" s="2" t="s">
        <v>0</v>
      </c>
    </row>
    <row r="30" spans="1:12" ht="12.95" customHeight="1" x14ac:dyDescent="0.2">
      <c r="A30" s="7"/>
      <c r="B30" s="27" t="s">
        <v>22</v>
      </c>
      <c r="C30" s="27"/>
      <c r="D30" s="27"/>
      <c r="E30" s="15">
        <v>7</v>
      </c>
      <c r="F30" s="15">
        <v>0</v>
      </c>
      <c r="G30" s="28"/>
      <c r="H30" s="28"/>
      <c r="I30" s="16">
        <v>216565399.16</v>
      </c>
      <c r="J30" s="16">
        <v>97706.55</v>
      </c>
      <c r="K30" s="9">
        <f>K31+K32+K33+K34+K35</f>
        <v>270538.3</v>
      </c>
      <c r="L30" s="2" t="s">
        <v>0</v>
      </c>
    </row>
    <row r="31" spans="1:12" ht="12.95" customHeight="1" x14ac:dyDescent="0.2">
      <c r="A31" s="7"/>
      <c r="B31" s="29" t="s">
        <v>21</v>
      </c>
      <c r="C31" s="29"/>
      <c r="D31" s="29"/>
      <c r="E31" s="17">
        <v>7</v>
      </c>
      <c r="F31" s="17">
        <v>1</v>
      </c>
      <c r="G31" s="30"/>
      <c r="H31" s="30"/>
      <c r="I31" s="16">
        <v>44087758.649999999</v>
      </c>
      <c r="J31" s="16">
        <v>0</v>
      </c>
      <c r="K31" s="19">
        <v>54221.9</v>
      </c>
      <c r="L31" s="2" t="s">
        <v>0</v>
      </c>
    </row>
    <row r="32" spans="1:12" ht="12.95" customHeight="1" x14ac:dyDescent="0.2">
      <c r="A32" s="7"/>
      <c r="B32" s="29" t="s">
        <v>20</v>
      </c>
      <c r="C32" s="29"/>
      <c r="D32" s="29"/>
      <c r="E32" s="17">
        <v>7</v>
      </c>
      <c r="F32" s="17">
        <v>2</v>
      </c>
      <c r="G32" s="30"/>
      <c r="H32" s="30"/>
      <c r="I32" s="16">
        <v>153716075.72999999</v>
      </c>
      <c r="J32" s="16">
        <v>90940.36</v>
      </c>
      <c r="K32" s="19">
        <v>193271.4</v>
      </c>
      <c r="L32" s="2" t="s">
        <v>0</v>
      </c>
    </row>
    <row r="33" spans="1:14" ht="12.95" customHeight="1" x14ac:dyDescent="0.2">
      <c r="A33" s="7"/>
      <c r="B33" s="29" t="s">
        <v>19</v>
      </c>
      <c r="C33" s="29"/>
      <c r="D33" s="29"/>
      <c r="E33" s="17">
        <v>7</v>
      </c>
      <c r="F33" s="17">
        <v>3</v>
      </c>
      <c r="G33" s="30"/>
      <c r="H33" s="30"/>
      <c r="I33" s="16">
        <v>10378500.93</v>
      </c>
      <c r="J33" s="16">
        <v>0</v>
      </c>
      <c r="K33" s="19">
        <v>11161</v>
      </c>
      <c r="L33" s="2" t="s">
        <v>0</v>
      </c>
    </row>
    <row r="34" spans="1:14" ht="12.95" customHeight="1" x14ac:dyDescent="0.2">
      <c r="A34" s="7"/>
      <c r="B34" s="29" t="s">
        <v>18</v>
      </c>
      <c r="C34" s="29"/>
      <c r="D34" s="29"/>
      <c r="E34" s="17">
        <v>7</v>
      </c>
      <c r="F34" s="17">
        <v>7</v>
      </c>
      <c r="G34" s="30"/>
      <c r="H34" s="30"/>
      <c r="I34" s="16">
        <v>7494981.3600000003</v>
      </c>
      <c r="J34" s="16">
        <v>4266.1899999999996</v>
      </c>
      <c r="K34" s="19">
        <v>154</v>
      </c>
      <c r="L34" s="2" t="s">
        <v>0</v>
      </c>
    </row>
    <row r="35" spans="1:14" ht="12.95" customHeight="1" x14ac:dyDescent="0.2">
      <c r="A35" s="7"/>
      <c r="B35" s="29" t="s">
        <v>51</v>
      </c>
      <c r="C35" s="29"/>
      <c r="D35" s="29"/>
      <c r="E35" s="17">
        <v>7</v>
      </c>
      <c r="F35" s="17">
        <v>9</v>
      </c>
      <c r="G35" s="30"/>
      <c r="H35" s="30"/>
      <c r="I35" s="16">
        <v>7494981.3600000003</v>
      </c>
      <c r="J35" s="16">
        <v>4266.1899999999996</v>
      </c>
      <c r="K35" s="19">
        <v>11730</v>
      </c>
      <c r="L35" s="2" t="s">
        <v>0</v>
      </c>
    </row>
    <row r="36" spans="1:14" ht="12.95" customHeight="1" x14ac:dyDescent="0.2">
      <c r="A36" s="7"/>
      <c r="B36" s="27" t="s">
        <v>17</v>
      </c>
      <c r="C36" s="27"/>
      <c r="D36" s="27"/>
      <c r="E36" s="15">
        <v>8</v>
      </c>
      <c r="F36" s="15">
        <v>0</v>
      </c>
      <c r="G36" s="28"/>
      <c r="H36" s="28"/>
      <c r="I36" s="16">
        <v>39632530.109999999</v>
      </c>
      <c r="J36" s="16">
        <v>0</v>
      </c>
      <c r="K36" s="9">
        <f>K37+K38</f>
        <v>61762.6</v>
      </c>
      <c r="L36" s="2" t="s">
        <v>0</v>
      </c>
      <c r="M36" s="22"/>
      <c r="N36" s="22"/>
    </row>
    <row r="37" spans="1:14" ht="12.95" customHeight="1" x14ac:dyDescent="0.2">
      <c r="A37" s="7"/>
      <c r="B37" s="29" t="s">
        <v>16</v>
      </c>
      <c r="C37" s="29"/>
      <c r="D37" s="29"/>
      <c r="E37" s="17">
        <v>8</v>
      </c>
      <c r="F37" s="17">
        <v>1</v>
      </c>
      <c r="G37" s="30"/>
      <c r="H37" s="30"/>
      <c r="I37" s="16">
        <v>39128771.109999999</v>
      </c>
      <c r="J37" s="16">
        <v>0</v>
      </c>
      <c r="K37" s="19">
        <v>61091.1</v>
      </c>
      <c r="L37" s="2" t="s">
        <v>0</v>
      </c>
      <c r="M37" s="22"/>
      <c r="N37" s="22"/>
    </row>
    <row r="38" spans="1:14" ht="12.95" customHeight="1" x14ac:dyDescent="0.2">
      <c r="A38" s="7"/>
      <c r="B38" s="29" t="s">
        <v>15</v>
      </c>
      <c r="C38" s="29"/>
      <c r="D38" s="29"/>
      <c r="E38" s="17">
        <v>8</v>
      </c>
      <c r="F38" s="17">
        <v>4</v>
      </c>
      <c r="G38" s="30"/>
      <c r="H38" s="30"/>
      <c r="I38" s="16">
        <v>503759</v>
      </c>
      <c r="J38" s="16">
        <v>0</v>
      </c>
      <c r="K38" s="19">
        <v>671.5</v>
      </c>
      <c r="L38" s="2" t="s">
        <v>0</v>
      </c>
      <c r="M38" s="22"/>
      <c r="N38" s="22"/>
    </row>
    <row r="39" spans="1:14" ht="12.95" customHeight="1" x14ac:dyDescent="0.2">
      <c r="A39" s="7"/>
      <c r="B39" s="27" t="s">
        <v>14</v>
      </c>
      <c r="C39" s="27"/>
      <c r="D39" s="27"/>
      <c r="E39" s="15">
        <v>10</v>
      </c>
      <c r="F39" s="15">
        <v>0</v>
      </c>
      <c r="G39" s="28"/>
      <c r="H39" s="28"/>
      <c r="I39" s="16">
        <v>4317651.0199999996</v>
      </c>
      <c r="J39" s="16">
        <v>422580.32</v>
      </c>
      <c r="K39" s="9">
        <f>K40+K41+K42</f>
        <v>5207.4000000000005</v>
      </c>
      <c r="L39" s="2" t="s">
        <v>0</v>
      </c>
      <c r="M39" s="22"/>
      <c r="N39" s="22"/>
    </row>
    <row r="40" spans="1:14" ht="12.95" customHeight="1" x14ac:dyDescent="0.2">
      <c r="A40" s="7"/>
      <c r="B40" s="29" t="s">
        <v>13</v>
      </c>
      <c r="C40" s="29"/>
      <c r="D40" s="29"/>
      <c r="E40" s="17">
        <v>10</v>
      </c>
      <c r="F40" s="17">
        <v>1</v>
      </c>
      <c r="G40" s="30"/>
      <c r="H40" s="30"/>
      <c r="I40" s="16">
        <v>125691.81</v>
      </c>
      <c r="J40" s="16">
        <v>0</v>
      </c>
      <c r="K40" s="19">
        <v>215</v>
      </c>
      <c r="L40" s="2" t="s">
        <v>0</v>
      </c>
      <c r="M40" s="22"/>
      <c r="N40" s="22"/>
    </row>
    <row r="41" spans="1:14" ht="12.95" customHeight="1" x14ac:dyDescent="0.2">
      <c r="A41" s="7"/>
      <c r="B41" s="29" t="s">
        <v>12</v>
      </c>
      <c r="C41" s="29"/>
      <c r="D41" s="29"/>
      <c r="E41" s="17">
        <v>10</v>
      </c>
      <c r="F41" s="17">
        <v>3</v>
      </c>
      <c r="G41" s="30"/>
      <c r="H41" s="30"/>
      <c r="I41" s="16">
        <v>2894820.65</v>
      </c>
      <c r="J41" s="16">
        <v>11311.33</v>
      </c>
      <c r="K41" s="19">
        <v>3952.1</v>
      </c>
      <c r="L41" s="2" t="s">
        <v>0</v>
      </c>
      <c r="M41" s="22"/>
      <c r="N41" s="22"/>
    </row>
    <row r="42" spans="1:14" ht="12.95" customHeight="1" x14ac:dyDescent="0.2">
      <c r="A42" s="7"/>
      <c r="B42" s="29" t="s">
        <v>11</v>
      </c>
      <c r="C42" s="29"/>
      <c r="D42" s="29"/>
      <c r="E42" s="17">
        <v>10</v>
      </c>
      <c r="F42" s="17">
        <v>4</v>
      </c>
      <c r="G42" s="30"/>
      <c r="H42" s="30"/>
      <c r="I42" s="16">
        <v>1297138.56</v>
      </c>
      <c r="J42" s="16">
        <v>411268.99</v>
      </c>
      <c r="K42" s="19">
        <v>1040.3</v>
      </c>
      <c r="L42" s="2" t="s">
        <v>0</v>
      </c>
      <c r="M42" s="22"/>
      <c r="N42" s="22"/>
    </row>
    <row r="43" spans="1:14" ht="12.95" customHeight="1" x14ac:dyDescent="0.2">
      <c r="A43" s="7"/>
      <c r="B43" s="27" t="s">
        <v>10</v>
      </c>
      <c r="C43" s="27"/>
      <c r="D43" s="27"/>
      <c r="E43" s="15">
        <v>11</v>
      </c>
      <c r="F43" s="15">
        <v>0</v>
      </c>
      <c r="G43" s="28"/>
      <c r="H43" s="28"/>
      <c r="I43" s="16">
        <v>3197125.55</v>
      </c>
      <c r="J43" s="16">
        <v>0</v>
      </c>
      <c r="K43" s="9">
        <f>K44+K45</f>
        <v>3234</v>
      </c>
      <c r="L43" s="2" t="s">
        <v>0</v>
      </c>
      <c r="M43" s="22"/>
      <c r="N43" s="22"/>
    </row>
    <row r="44" spans="1:14" ht="12.95" customHeight="1" x14ac:dyDescent="0.2">
      <c r="A44" s="7"/>
      <c r="B44" s="29" t="s">
        <v>9</v>
      </c>
      <c r="C44" s="29"/>
      <c r="D44" s="29"/>
      <c r="E44" s="17">
        <v>11</v>
      </c>
      <c r="F44" s="17">
        <v>1</v>
      </c>
      <c r="G44" s="30"/>
      <c r="H44" s="30"/>
      <c r="I44" s="16">
        <v>2285786.58</v>
      </c>
      <c r="J44" s="16">
        <v>0</v>
      </c>
      <c r="K44" s="19">
        <v>2433.4</v>
      </c>
      <c r="L44" s="2" t="s">
        <v>0</v>
      </c>
      <c r="M44" s="22"/>
      <c r="N44" s="22"/>
    </row>
    <row r="45" spans="1:14" ht="12.95" customHeight="1" x14ac:dyDescent="0.2">
      <c r="A45" s="7"/>
      <c r="B45" s="29" t="s">
        <v>8</v>
      </c>
      <c r="C45" s="29"/>
      <c r="D45" s="29"/>
      <c r="E45" s="17">
        <v>11</v>
      </c>
      <c r="F45" s="17">
        <v>5</v>
      </c>
      <c r="G45" s="30"/>
      <c r="H45" s="30"/>
      <c r="I45" s="16">
        <v>911338.97</v>
      </c>
      <c r="J45" s="16">
        <v>0</v>
      </c>
      <c r="K45" s="19">
        <v>800.6</v>
      </c>
      <c r="L45" s="2" t="s">
        <v>0</v>
      </c>
      <c r="M45" s="22"/>
      <c r="N45" s="22"/>
    </row>
    <row r="46" spans="1:14" ht="12.95" customHeight="1" x14ac:dyDescent="0.2">
      <c r="A46" s="7"/>
      <c r="B46" s="27" t="s">
        <v>7</v>
      </c>
      <c r="C46" s="27"/>
      <c r="D46" s="27"/>
      <c r="E46" s="15">
        <v>12</v>
      </c>
      <c r="F46" s="15">
        <v>0</v>
      </c>
      <c r="G46" s="28"/>
      <c r="H46" s="28"/>
      <c r="I46" s="16">
        <v>1592300</v>
      </c>
      <c r="J46" s="16">
        <v>0</v>
      </c>
      <c r="K46" s="9">
        <f>K47</f>
        <v>1789.9</v>
      </c>
      <c r="L46" s="2" t="s">
        <v>0</v>
      </c>
      <c r="M46" s="22"/>
      <c r="N46" s="22"/>
    </row>
    <row r="47" spans="1:14" ht="12.95" customHeight="1" x14ac:dyDescent="0.2">
      <c r="A47" s="7"/>
      <c r="B47" s="29" t="s">
        <v>6</v>
      </c>
      <c r="C47" s="29"/>
      <c r="D47" s="29"/>
      <c r="E47" s="17">
        <v>12</v>
      </c>
      <c r="F47" s="17">
        <v>2</v>
      </c>
      <c r="G47" s="30"/>
      <c r="H47" s="30"/>
      <c r="I47" s="16">
        <v>1592300</v>
      </c>
      <c r="J47" s="16">
        <v>0</v>
      </c>
      <c r="K47" s="19">
        <v>1789.9</v>
      </c>
      <c r="L47" s="2" t="s">
        <v>0</v>
      </c>
    </row>
    <row r="48" spans="1:14" ht="30" customHeight="1" x14ac:dyDescent="0.2">
      <c r="A48" s="7"/>
      <c r="B48" s="27" t="s">
        <v>5</v>
      </c>
      <c r="C48" s="27"/>
      <c r="D48" s="27"/>
      <c r="E48" s="15">
        <v>13</v>
      </c>
      <c r="F48" s="15">
        <v>0</v>
      </c>
      <c r="G48" s="28"/>
      <c r="H48" s="28"/>
      <c r="I48" s="16">
        <v>20652.59</v>
      </c>
      <c r="J48" s="16">
        <v>0</v>
      </c>
      <c r="K48" s="9">
        <f>K49</f>
        <v>4.9000000000000004</v>
      </c>
      <c r="L48" s="2" t="s">
        <v>0</v>
      </c>
    </row>
    <row r="49" spans="1:12" ht="30" customHeight="1" x14ac:dyDescent="0.2">
      <c r="A49" s="7"/>
      <c r="B49" s="29" t="s">
        <v>4</v>
      </c>
      <c r="C49" s="29"/>
      <c r="D49" s="29"/>
      <c r="E49" s="17">
        <v>13</v>
      </c>
      <c r="F49" s="17">
        <v>1</v>
      </c>
      <c r="G49" s="30"/>
      <c r="H49" s="30"/>
      <c r="I49" s="16">
        <v>20652.59</v>
      </c>
      <c r="J49" s="16">
        <v>0</v>
      </c>
      <c r="K49" s="19">
        <v>4.9000000000000004</v>
      </c>
      <c r="L49" s="2" t="s">
        <v>0</v>
      </c>
    </row>
    <row r="50" spans="1:12" ht="39.950000000000003" customHeight="1" x14ac:dyDescent="0.2">
      <c r="A50" s="7"/>
      <c r="B50" s="27" t="s">
        <v>3</v>
      </c>
      <c r="C50" s="27"/>
      <c r="D50" s="27"/>
      <c r="E50" s="15">
        <v>14</v>
      </c>
      <c r="F50" s="15">
        <v>0</v>
      </c>
      <c r="G50" s="28"/>
      <c r="H50" s="28"/>
      <c r="I50" s="16">
        <v>1175375</v>
      </c>
      <c r="J50" s="16">
        <v>4840</v>
      </c>
      <c r="K50" s="9">
        <f>K51</f>
        <v>675.9</v>
      </c>
      <c r="L50" s="2" t="s">
        <v>0</v>
      </c>
    </row>
    <row r="51" spans="1:12" ht="39.950000000000003" customHeight="1" x14ac:dyDescent="0.2">
      <c r="A51" s="7"/>
      <c r="B51" s="29" t="s">
        <v>2</v>
      </c>
      <c r="C51" s="29"/>
      <c r="D51" s="29"/>
      <c r="E51" s="17">
        <v>14</v>
      </c>
      <c r="F51" s="17">
        <v>1</v>
      </c>
      <c r="G51" s="30"/>
      <c r="H51" s="30"/>
      <c r="I51" s="16">
        <v>598975</v>
      </c>
      <c r="J51" s="16">
        <v>4840</v>
      </c>
      <c r="K51" s="19">
        <v>675.9</v>
      </c>
      <c r="L51" s="2" t="s">
        <v>0</v>
      </c>
    </row>
    <row r="52" spans="1:12" ht="12.95" customHeight="1" x14ac:dyDescent="0.2">
      <c r="A52" s="5"/>
      <c r="B52" s="34" t="s">
        <v>1</v>
      </c>
      <c r="C52" s="33"/>
      <c r="D52" s="33"/>
      <c r="E52" s="8">
        <v>0</v>
      </c>
      <c r="F52" s="8">
        <v>0</v>
      </c>
      <c r="G52" s="8"/>
      <c r="H52" s="8"/>
      <c r="I52" s="20">
        <v>329994953.35000002</v>
      </c>
      <c r="J52" s="20">
        <v>554637.9</v>
      </c>
      <c r="K52" s="9">
        <f>K12+K19+K21+K25+K28+K30+K36+K39+K43+K46+K48+K50</f>
        <v>429789.70000000007</v>
      </c>
      <c r="L52" s="1"/>
    </row>
    <row r="53" spans="1:12" ht="12.75" customHeight="1" x14ac:dyDescent="0.2">
      <c r="A53" s="1" t="s">
        <v>0</v>
      </c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2.75" customHeight="1" x14ac:dyDescent="0.2">
      <c r="A54" s="1" t="s">
        <v>0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">
      <c r="B55" s="35" t="s">
        <v>58</v>
      </c>
      <c r="C55" s="35"/>
      <c r="D55" s="35"/>
      <c r="E55" s="35"/>
    </row>
    <row r="56" spans="1:12" x14ac:dyDescent="0.2">
      <c r="B56" s="35"/>
      <c r="C56" s="35"/>
      <c r="D56" s="35"/>
      <c r="E56" s="35"/>
    </row>
    <row r="57" spans="1:12" x14ac:dyDescent="0.2">
      <c r="B57" s="35"/>
      <c r="C57" s="35"/>
      <c r="D57" s="35"/>
      <c r="E57" s="35"/>
    </row>
  </sheetData>
  <mergeCells count="91">
    <mergeCell ref="B48:D48"/>
    <mergeCell ref="G48:H48"/>
    <mergeCell ref="B55:E57"/>
    <mergeCell ref="B36:D36"/>
    <mergeCell ref="G36:H36"/>
    <mergeCell ref="B31:D31"/>
    <mergeCell ref="G32:H32"/>
    <mergeCell ref="B33:D33"/>
    <mergeCell ref="G33:H33"/>
    <mergeCell ref="G31:H31"/>
    <mergeCell ref="B32:D32"/>
    <mergeCell ref="G30:H30"/>
    <mergeCell ref="B28:D28"/>
    <mergeCell ref="G28:H28"/>
    <mergeCell ref="B29:D29"/>
    <mergeCell ref="G29:H29"/>
    <mergeCell ref="G25:H25"/>
    <mergeCell ref="B10:D10"/>
    <mergeCell ref="B11:D11"/>
    <mergeCell ref="B52:D52"/>
    <mergeCell ref="B47:D47"/>
    <mergeCell ref="G47:H47"/>
    <mergeCell ref="B49:D49"/>
    <mergeCell ref="G49:H49"/>
    <mergeCell ref="B51:D51"/>
    <mergeCell ref="G51:H51"/>
    <mergeCell ref="B37:D37"/>
    <mergeCell ref="G37:H37"/>
    <mergeCell ref="B38:D38"/>
    <mergeCell ref="G38:H38"/>
    <mergeCell ref="B40:D40"/>
    <mergeCell ref="B30:D30"/>
    <mergeCell ref="B50:D50"/>
    <mergeCell ref="G50:H50"/>
    <mergeCell ref="B13:D13"/>
    <mergeCell ref="G13:H13"/>
    <mergeCell ref="B14:D14"/>
    <mergeCell ref="G14:H14"/>
    <mergeCell ref="B15:D15"/>
    <mergeCell ref="G15:H15"/>
    <mergeCell ref="B18:D18"/>
    <mergeCell ref="G18:H18"/>
    <mergeCell ref="B20:D20"/>
    <mergeCell ref="G20:H20"/>
    <mergeCell ref="B22:D22"/>
    <mergeCell ref="G22:H22"/>
    <mergeCell ref="B46:D46"/>
    <mergeCell ref="G46:H46"/>
    <mergeCell ref="B45:D45"/>
    <mergeCell ref="G45:H45"/>
    <mergeCell ref="B43:D43"/>
    <mergeCell ref="G43:H43"/>
    <mergeCell ref="G40:H40"/>
    <mergeCell ref="B41:D41"/>
    <mergeCell ref="G41:H41"/>
    <mergeCell ref="B42:D42"/>
    <mergeCell ref="G42:H42"/>
    <mergeCell ref="B44:D44"/>
    <mergeCell ref="G44:H44"/>
    <mergeCell ref="G16:H16"/>
    <mergeCell ref="B17:D17"/>
    <mergeCell ref="G17:H17"/>
    <mergeCell ref="B39:D39"/>
    <mergeCell ref="G39:H39"/>
    <mergeCell ref="B34:D34"/>
    <mergeCell ref="G34:H34"/>
    <mergeCell ref="B35:D35"/>
    <mergeCell ref="G35:H35"/>
    <mergeCell ref="B23:D23"/>
    <mergeCell ref="G23:H23"/>
    <mergeCell ref="B24:D24"/>
    <mergeCell ref="G24:H24"/>
    <mergeCell ref="B26:D26"/>
    <mergeCell ref="G26:H26"/>
    <mergeCell ref="B25:D25"/>
    <mergeCell ref="B27:D27"/>
    <mergeCell ref="A1:K1"/>
    <mergeCell ref="A8:K8"/>
    <mergeCell ref="A7:K7"/>
    <mergeCell ref="A5:K5"/>
    <mergeCell ref="A4:K4"/>
    <mergeCell ref="A3:K3"/>
    <mergeCell ref="A2:K2"/>
    <mergeCell ref="A6:K6"/>
    <mergeCell ref="B12:D12"/>
    <mergeCell ref="G12:H12"/>
    <mergeCell ref="B19:D19"/>
    <mergeCell ref="G19:H19"/>
    <mergeCell ref="B21:D21"/>
    <mergeCell ref="G21:H21"/>
    <mergeCell ref="B16:D16"/>
  </mergeCells>
  <pageMargins left="0.98425196850393704" right="0.19685039370078741" top="0.59055118110236227" bottom="0.39370078740157483" header="0" footer="0"/>
  <pageSetup paperSize="9" fitToHeight="0" orientation="portrait" r:id="rId1"/>
  <headerFooter alignWithMargins="0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Новый_4</vt:lpstr>
      <vt:lpstr>Новый_4!Заголовки_для_печати</vt:lpstr>
      <vt:lpstr>Новый_4!Область_печати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Buh8</dc:creator>
  <cp:lastModifiedBy>User01</cp:lastModifiedBy>
  <cp:lastPrinted>2025-04-10T10:49:03Z</cp:lastPrinted>
  <dcterms:created xsi:type="dcterms:W3CDTF">2023-03-07T04:44:28Z</dcterms:created>
  <dcterms:modified xsi:type="dcterms:W3CDTF">2025-04-10T10:49:34Z</dcterms:modified>
</cp:coreProperties>
</file>