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20730" windowHeight="99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51" i="1" l="1"/>
  <c r="C55" i="1"/>
  <c r="C26" i="1"/>
  <c r="E51" i="1"/>
  <c r="D51" i="1"/>
  <c r="E36" i="1"/>
  <c r="D36" i="1"/>
  <c r="C36" i="1"/>
  <c r="E55" i="1"/>
  <c r="D55" i="1"/>
  <c r="D26" i="1"/>
  <c r="E26" i="1"/>
  <c r="C12" i="1"/>
  <c r="D16" i="1" l="1"/>
  <c r="E16" i="1"/>
  <c r="C16" i="1"/>
  <c r="D14" i="1"/>
  <c r="E14" i="1"/>
  <c r="C14" i="1"/>
  <c r="E12" i="1"/>
  <c r="D12" i="1"/>
  <c r="C11" i="1" l="1"/>
  <c r="D11" i="1"/>
  <c r="E11" i="1"/>
  <c r="C67" i="1" l="1"/>
  <c r="C10" i="1" s="1"/>
  <c r="E67" i="1"/>
  <c r="E10" i="1" s="1"/>
  <c r="D67" i="1"/>
  <c r="D10" i="1" s="1"/>
</calcChain>
</file>

<file path=xl/sharedStrings.xml><?xml version="1.0" encoding="utf-8"?>
<sst xmlns="http://schemas.openxmlformats.org/spreadsheetml/2006/main" count="125" uniqueCount="122">
  <si>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</si>
  <si>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</si>
  <si>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</si>
  <si>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</si>
  <si>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</si>
  <si>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</si>
  <si>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</si>
  <si>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</si>
  <si>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</si>
  <si>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</si>
  <si>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</si>
  <si>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</si>
  <si>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</si>
  <si>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</si>
  <si>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</si>
  <si>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</si>
  <si>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</si>
  <si>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</si>
  <si>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</si>
  <si>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</si>
  <si>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</si>
  <si>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</si>
  <si>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</si>
  <si>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</si>
  <si>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</si>
  <si>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</si>
  <si>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</si>
  <si>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</si>
  <si>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</si>
  <si>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</si>
  <si>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</si>
  <si>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</si>
  <si>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</si>
  <si>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</si>
  <si>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</si>
  <si>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</si>
  <si>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</si>
  <si>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</si>
  <si>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</si>
  <si>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</si>
  <si>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</si>
  <si>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</si>
  <si>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</si>
  <si>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</si>
  <si>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</si>
  <si>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</si>
  <si>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</si>
  <si>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</si>
  <si>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</si>
  <si>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</si>
  <si>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</si>
  <si>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</si>
  <si>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</si>
  <si>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</si>
  <si>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</si>
  <si>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</si>
  <si>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</si>
  <si>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</si>
  <si>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</si>
  <si>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</si>
  <si>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</si>
  <si>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</si>
  <si>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</si>
  <si>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</si>
  <si>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</si>
  <si>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</si>
  <si>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</si>
  <si>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</si>
  <si>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</si>
  <si>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</si>
  <si>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</si>
  <si>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</si>
  <si>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</si>
  <si>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</si>
  <si>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</si>
  <si>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Субсидии бюджетам муниципальных районов области на проведение капитального и текущего ремонтов муниципальных образовательных организаций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</si>
  <si>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</si>
  <si>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</si>
  <si>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</si>
  <si>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</si>
  <si>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</si>
  <si>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</si>
  <si>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202 29999 05 0126 150</t>
  </si>
  <si>
    <t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</t>
  </si>
  <si>
    <t>Субсидии бюджетам муниципальных районов области на поддержку отрасли культуры (государственная поддержка лучших сельских учреждений культуры)</t>
  </si>
  <si>
    <t xml:space="preserve">Субсидии бюджетам муниципальных районов области на государственную поддержку отрасли культуры (комплектование книжных фондов муниципальных общедоступных библиотек) </t>
  </si>
  <si>
    <t>Субсидии бюджетам муниципальных районов области на оснащение (обновление материально-технической базы) оборудованием, средствами обучения и воспитания  общеобразовательных организаций,в том числе осуществляющих образовательную деятельность по адаптированным основным общеобразовательным программам</t>
  </si>
  <si>
    <t xml:space="preserve">Субсидии бюджетам муниципальных районов области на оснащение (обновление материально-технической базы) оборудованием,средствами обучения и воспитания  образовательных организаций различных типов для реализации дополнительных общеразвивающих программ,для создания информационных систем в образовательных организациях 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</si>
  <si>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</si>
  <si>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</si>
  <si>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</si>
  <si>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</si>
  <si>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202 40000 00 0000 150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</si>
  <si>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</si>
  <si>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202 49999 05 0110 150</t>
  </si>
  <si>
    <t>202 25171 05 0000 150</t>
  </si>
  <si>
    <t>202 29999 05 0128 150</t>
  </si>
  <si>
    <t>Субсидии бюджетам муниципальных районов области на достижение показателей результативности по обеспечению развития и укрепления материально-технической базы домов культуры в населенных пунктах с числом жителей до 50 человек</t>
  </si>
  <si>
    <t>202 49999 05 0070 150</t>
  </si>
  <si>
    <t>«О внесении изменений и дополнений  в решение районного Собрания  Духовницкого муниципального района от 22 декабря 2023 года №5/31 "О бюджете Духовницкого муниципального района на 2024 и на плановый период 2025 и 2026 годов"</t>
  </si>
  <si>
    <t>202 25172 05 0000 150</t>
  </si>
  <si>
    <t xml:space="preserve">Межбюджетные трансферты,передаваемые бюджетам муниципальных районов области на осуществление мероприятий в области энергосбережения и повышения энергетической эффективности </t>
  </si>
  <si>
    <t>202 49999 05 0020 150</t>
  </si>
  <si>
    <t>202 49999 05 0106 150</t>
  </si>
  <si>
    <t>Межбюджетные трансферты, передаваемые бюджетам муниципальных районов области на оказание содействия органам местного самоуправления в организации деятельности по военно-патриотическому воспитанию граждан</t>
  </si>
  <si>
    <t>202 49999 05 0117 150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</si>
  <si>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 и городских округов области</t>
  </si>
  <si>
    <t>202 49999 05 0119 150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</si>
  <si>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организациях,реализующих образовательную программу дошкольного образования</t>
  </si>
  <si>
    <t>Межбюджетные трансферты, передаваемые бюджетам муниципальных районов области на проведение капитального и текущего ремонтов, техническое оснащение муниципальных учреждений культурно-досугового типа</t>
  </si>
  <si>
    <t>Межбюджетные трансферты ,передаваемые бюджетам муниципальных районов области на  укрепление материально-технической базы и оснащение музеев боевой славы в муниципальных образовательных организациях</t>
  </si>
  <si>
    <t>202 49999 05 0131 150</t>
  </si>
  <si>
    <t>Межбюджетные трансферты, передаваемые бюджетам муниципальных районов области на поощрительные выплаты водителям школьных автобусов муниципальных общеобразовательных организаций</t>
  </si>
  <si>
    <t>202 49999 05 0006 150</t>
  </si>
  <si>
    <t>Межбюджетные трансферты,передаваемые бюджетам муниципальных районов области за счет средств резервного фонда Правительства Саратовской области</t>
  </si>
  <si>
    <t>к решению районного Собрания Духовницкого муниципального района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</si>
  <si>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</si>
  <si>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202 49999 05 0080 150</t>
  </si>
  <si>
    <t>Межбюджетные трансферты ,передаваемые бюджетам муниципальных районов области за достижение показателей деятельности</t>
  </si>
  <si>
    <t>202 45050 05 0000 150</t>
  </si>
  <si>
    <t>Межбюджетные трансферты,передаваемые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организаций,профессиональных образовательных организаций субъектов Российской Федерации, муниципальных общеобразовательных организаций и профессиональных образовательных организаций</t>
  </si>
  <si>
    <t>от «09 » октября 2024г. № 20/113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</si>
</sst>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view="pageBreakPreview" topLeftCell="A62" zoomScale="85" zoomScaleNormal="60" zoomScaleSheetLayoutView="85" workbookViewId="0">
      <selection activeCell="A10" sqref="A10"/>
    </sheetView>
  </sheetViews>
  <sheetFormatPr defaultRowHeight="15" x14ac:dyDescent="0.2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 x14ac:dyDescent="0.25">
      <c r="A1" s="3"/>
      <c r="B1" s="16" t="s">
        <v>38</v>
      </c>
      <c r="C1" s="16"/>
      <c r="D1" s="16"/>
      <c r="E1" s="16"/>
      <c r="F1" s="1"/>
    </row>
    <row r="2" spans="1:6" ht="16.5" customHeight="1" x14ac:dyDescent="0.25">
      <c r="A2" s="3"/>
      <c r="B2" s="16" t="s">
        <v>115</v>
      </c>
      <c r="C2" s="16"/>
      <c r="D2" s="16"/>
      <c r="E2" s="16"/>
    </row>
    <row r="3" spans="1:6" ht="15" customHeight="1" x14ac:dyDescent="0.25">
      <c r="A3" s="3"/>
      <c r="B3" s="16" t="s">
        <v>121</v>
      </c>
      <c r="C3" s="16"/>
      <c r="D3" s="16"/>
      <c r="E3" s="16"/>
    </row>
    <row r="4" spans="1:6" ht="48" customHeight="1" x14ac:dyDescent="0.25">
      <c r="A4" s="3"/>
      <c r="B4" s="16" t="s">
        <v>99</v>
      </c>
      <c r="C4" s="16"/>
      <c r="D4" s="16"/>
      <c r="E4" s="16"/>
    </row>
    <row r="5" spans="1:6" x14ac:dyDescent="0.25">
      <c r="A5" s="3"/>
      <c r="B5" s="16"/>
      <c r="C5" s="16"/>
      <c r="D5" s="16"/>
      <c r="E5" s="16"/>
    </row>
    <row r="6" spans="1:6" x14ac:dyDescent="0.25">
      <c r="A6" s="3"/>
      <c r="B6" s="3"/>
      <c r="C6" s="4"/>
      <c r="D6" s="4"/>
      <c r="E6" s="4"/>
    </row>
    <row r="7" spans="1:6" ht="35.25" customHeight="1" x14ac:dyDescent="0.25">
      <c r="A7" s="19" t="s">
        <v>80</v>
      </c>
      <c r="B7" s="19"/>
      <c r="C7" s="19"/>
      <c r="D7" s="19"/>
      <c r="E7" s="19"/>
    </row>
    <row r="8" spans="1:6" ht="15.75" x14ac:dyDescent="0.25">
      <c r="A8" s="3"/>
      <c r="B8" s="3"/>
      <c r="C8" s="4"/>
      <c r="D8" s="4"/>
      <c r="E8" s="5" t="s">
        <v>39</v>
      </c>
    </row>
    <row r="9" spans="1:6" ht="28.5" x14ac:dyDescent="0.25">
      <c r="A9" s="6" t="s">
        <v>0</v>
      </c>
      <c r="B9" s="6" t="s">
        <v>20</v>
      </c>
      <c r="C9" s="7" t="s">
        <v>78</v>
      </c>
      <c r="D9" s="7" t="s">
        <v>79</v>
      </c>
      <c r="E9" s="7" t="s">
        <v>81</v>
      </c>
    </row>
    <row r="10" spans="1:6" ht="42.75" x14ac:dyDescent="0.25">
      <c r="A10" s="6" t="s">
        <v>1</v>
      </c>
      <c r="B10" s="6" t="s">
        <v>52</v>
      </c>
      <c r="C10" s="7">
        <f>C67</f>
        <v>294413.50000000006</v>
      </c>
      <c r="D10" s="7">
        <f>D67</f>
        <v>232019.10000000006</v>
      </c>
      <c r="E10" s="7">
        <f>E67</f>
        <v>240432.50000000006</v>
      </c>
    </row>
    <row r="11" spans="1:6" ht="42.75" x14ac:dyDescent="0.25">
      <c r="A11" s="6" t="s">
        <v>54</v>
      </c>
      <c r="B11" s="6" t="s">
        <v>55</v>
      </c>
      <c r="C11" s="7">
        <f>C13+C15</f>
        <v>54874</v>
      </c>
      <c r="D11" s="7">
        <f t="shared" ref="D11:E11" si="0">D13+D15</f>
        <v>47045</v>
      </c>
      <c r="E11" s="7">
        <f t="shared" si="0"/>
        <v>50168.7</v>
      </c>
    </row>
    <row r="12" spans="1:6" ht="33" customHeight="1" x14ac:dyDescent="0.25">
      <c r="A12" s="8" t="s">
        <v>2</v>
      </c>
      <c r="B12" s="8" t="s">
        <v>53</v>
      </c>
      <c r="C12" s="9">
        <f>C13</f>
        <v>54874</v>
      </c>
      <c r="D12" s="9">
        <f>D13</f>
        <v>47045</v>
      </c>
      <c r="E12" s="9">
        <f>E13</f>
        <v>50168.7</v>
      </c>
    </row>
    <row r="13" spans="1:6" ht="77.25" customHeight="1" x14ac:dyDescent="0.25">
      <c r="A13" s="8" t="s">
        <v>51</v>
      </c>
      <c r="B13" s="8" t="s">
        <v>42</v>
      </c>
      <c r="C13" s="9">
        <v>54874</v>
      </c>
      <c r="D13" s="9">
        <v>47045</v>
      </c>
      <c r="E13" s="9">
        <v>50168.7</v>
      </c>
    </row>
    <row r="14" spans="1:6" ht="29.25" hidden="1" customHeight="1" x14ac:dyDescent="0.25">
      <c r="A14" s="8" t="s">
        <v>57</v>
      </c>
      <c r="B14" s="8" t="s">
        <v>56</v>
      </c>
      <c r="C14" s="9">
        <f>C15</f>
        <v>0</v>
      </c>
      <c r="D14" s="9">
        <f t="shared" ref="D14:E14" si="1">D15</f>
        <v>0</v>
      </c>
      <c r="E14" s="9">
        <f t="shared" si="1"/>
        <v>0</v>
      </c>
    </row>
    <row r="15" spans="1:6" ht="0.75" customHeight="1" x14ac:dyDescent="0.25">
      <c r="A15" s="8" t="s">
        <v>41</v>
      </c>
      <c r="B15" s="8" t="s">
        <v>40</v>
      </c>
      <c r="C15" s="9"/>
      <c r="D15" s="9"/>
      <c r="E15" s="9"/>
    </row>
    <row r="16" spans="1:6" ht="42.75" x14ac:dyDescent="0.25">
      <c r="A16" s="6" t="s">
        <v>45</v>
      </c>
      <c r="B16" s="6" t="s">
        <v>58</v>
      </c>
      <c r="C16" s="7">
        <f>SUM(C17:C25)</f>
        <v>10048.1</v>
      </c>
      <c r="D16" s="7">
        <f t="shared" ref="D16:E16" si="2">SUM(D17:D25)</f>
        <v>4022</v>
      </c>
      <c r="E16" s="7">
        <f t="shared" si="2"/>
        <v>3935.8</v>
      </c>
    </row>
    <row r="17" spans="1:5" ht="131.25" customHeight="1" x14ac:dyDescent="0.25">
      <c r="A17" s="8" t="s">
        <v>95</v>
      </c>
      <c r="B17" s="8" t="s">
        <v>87</v>
      </c>
      <c r="C17" s="9">
        <v>0</v>
      </c>
      <c r="D17" s="9">
        <v>0</v>
      </c>
      <c r="E17" s="9">
        <v>0</v>
      </c>
    </row>
    <row r="18" spans="1:5" ht="119.25" customHeight="1" x14ac:dyDescent="0.25">
      <c r="A18" s="10" t="s">
        <v>100</v>
      </c>
      <c r="B18" s="10" t="s">
        <v>86</v>
      </c>
      <c r="C18" s="9">
        <v>1832.5</v>
      </c>
      <c r="D18" s="9">
        <v>0</v>
      </c>
      <c r="E18" s="9">
        <v>0</v>
      </c>
    </row>
    <row r="19" spans="1:5" ht="0.75" customHeight="1" x14ac:dyDescent="0.25">
      <c r="A19" s="8"/>
      <c r="B19" s="8"/>
      <c r="C19" s="9"/>
      <c r="D19" s="9"/>
      <c r="E19" s="9"/>
    </row>
    <row r="20" spans="1:5" ht="79.5" customHeight="1" x14ac:dyDescent="0.25">
      <c r="A20" s="8" t="s">
        <v>65</v>
      </c>
      <c r="B20" s="8" t="s">
        <v>66</v>
      </c>
      <c r="C20" s="9">
        <v>4141.7</v>
      </c>
      <c r="D20" s="9">
        <v>4022</v>
      </c>
      <c r="E20" s="9">
        <v>3935.8</v>
      </c>
    </row>
    <row r="21" spans="1:5" ht="75.75" customHeight="1" x14ac:dyDescent="0.25">
      <c r="A21" s="8" t="s">
        <v>46</v>
      </c>
      <c r="B21" s="8" t="s">
        <v>47</v>
      </c>
      <c r="C21" s="9">
        <v>3455.6</v>
      </c>
      <c r="D21" s="9">
        <v>0</v>
      </c>
      <c r="E21" s="9">
        <v>0</v>
      </c>
    </row>
    <row r="22" spans="1:5" ht="55.5" customHeight="1" x14ac:dyDescent="0.25">
      <c r="A22" s="11" t="s">
        <v>49</v>
      </c>
      <c r="B22" s="8" t="s">
        <v>48</v>
      </c>
      <c r="C22" s="9">
        <v>477.6</v>
      </c>
      <c r="D22" s="9">
        <v>0</v>
      </c>
      <c r="E22" s="9">
        <v>0</v>
      </c>
    </row>
    <row r="23" spans="1:5" ht="71.25" hidden="1" customHeight="1" x14ac:dyDescent="0.25">
      <c r="A23" s="12" t="s">
        <v>50</v>
      </c>
      <c r="B23" s="8" t="s">
        <v>68</v>
      </c>
      <c r="C23" s="9"/>
      <c r="D23" s="9"/>
      <c r="E23" s="9"/>
    </row>
    <row r="24" spans="1:5" ht="60" customHeight="1" x14ac:dyDescent="0.25">
      <c r="A24" s="8" t="s">
        <v>50</v>
      </c>
      <c r="B24" s="8" t="s">
        <v>84</v>
      </c>
      <c r="C24" s="9">
        <v>102.1</v>
      </c>
      <c r="D24" s="9">
        <v>0</v>
      </c>
      <c r="E24" s="9">
        <v>0</v>
      </c>
    </row>
    <row r="25" spans="1:5" ht="72" customHeight="1" x14ac:dyDescent="0.25">
      <c r="A25" s="10" t="s">
        <v>50</v>
      </c>
      <c r="B25" s="10" t="s">
        <v>85</v>
      </c>
      <c r="C25" s="9">
        <v>38.6</v>
      </c>
      <c r="D25" s="9">
        <v>0</v>
      </c>
      <c r="E25" s="9">
        <v>0</v>
      </c>
    </row>
    <row r="26" spans="1:5" ht="69" customHeight="1" x14ac:dyDescent="0.25">
      <c r="A26" s="6" t="s">
        <v>3</v>
      </c>
      <c r="B26" s="6" t="s">
        <v>59</v>
      </c>
      <c r="C26" s="7">
        <f>SUM(C27:C35)</f>
        <v>43358.5</v>
      </c>
      <c r="D26" s="7">
        <f>SUM(D27:D33)</f>
        <v>10301.1</v>
      </c>
      <c r="E26" s="7">
        <f>SUM(E27:E33)</f>
        <v>10301.1</v>
      </c>
    </row>
    <row r="27" spans="1:5" ht="64.5" customHeight="1" x14ac:dyDescent="0.25">
      <c r="A27" s="8" t="s">
        <v>4</v>
      </c>
      <c r="B27" s="11" t="s">
        <v>73</v>
      </c>
      <c r="C27" s="9">
        <v>22829.9</v>
      </c>
      <c r="D27" s="9">
        <v>0</v>
      </c>
      <c r="E27" s="9">
        <v>0</v>
      </c>
    </row>
    <row r="28" spans="1:5" ht="82.5" customHeight="1" x14ac:dyDescent="0.25">
      <c r="A28" s="8" t="s">
        <v>74</v>
      </c>
      <c r="B28" s="11" t="s">
        <v>75</v>
      </c>
      <c r="C28" s="9">
        <v>8693.7999999999993</v>
      </c>
      <c r="D28" s="9">
        <v>0</v>
      </c>
      <c r="E28" s="9">
        <v>0</v>
      </c>
    </row>
    <row r="29" spans="1:5" ht="75" customHeight="1" x14ac:dyDescent="0.25">
      <c r="A29" s="8" t="s">
        <v>43</v>
      </c>
      <c r="B29" s="11" t="s">
        <v>44</v>
      </c>
      <c r="C29" s="9">
        <v>4467</v>
      </c>
      <c r="D29" s="9">
        <v>4078.7</v>
      </c>
      <c r="E29" s="9">
        <v>4078.7</v>
      </c>
    </row>
    <row r="30" spans="1:5" ht="120" hidden="1" customHeight="1" x14ac:dyDescent="0.25">
      <c r="A30" s="8"/>
      <c r="B30" s="8" t="s">
        <v>87</v>
      </c>
      <c r="C30" s="9">
        <v>0</v>
      </c>
      <c r="D30" s="9">
        <v>0</v>
      </c>
      <c r="E30" s="9">
        <v>0</v>
      </c>
    </row>
    <row r="31" spans="1:5" ht="2.25" hidden="1" customHeight="1" x14ac:dyDescent="0.25">
      <c r="A31" s="13" t="s">
        <v>62</v>
      </c>
      <c r="B31" s="8" t="s">
        <v>61</v>
      </c>
      <c r="C31" s="9"/>
      <c r="D31" s="9"/>
      <c r="E31" s="9"/>
    </row>
    <row r="32" spans="1:5" ht="88.5" customHeight="1" x14ac:dyDescent="0.25">
      <c r="A32" s="8" t="s">
        <v>71</v>
      </c>
      <c r="B32" s="8" t="s">
        <v>70</v>
      </c>
      <c r="C32" s="9">
        <v>5152.3</v>
      </c>
      <c r="D32" s="9">
        <v>6118</v>
      </c>
      <c r="E32" s="9">
        <v>6118</v>
      </c>
    </row>
    <row r="33" spans="1:5" ht="87" customHeight="1" x14ac:dyDescent="0.25">
      <c r="A33" s="8" t="s">
        <v>72</v>
      </c>
      <c r="B33" s="8" t="s">
        <v>69</v>
      </c>
      <c r="C33" s="9">
        <v>104.4</v>
      </c>
      <c r="D33" s="9">
        <v>104.4</v>
      </c>
      <c r="E33" s="9">
        <v>104.4</v>
      </c>
    </row>
    <row r="34" spans="1:5" ht="80.25" customHeight="1" x14ac:dyDescent="0.25">
      <c r="A34" s="8" t="s">
        <v>82</v>
      </c>
      <c r="B34" s="8" t="s">
        <v>83</v>
      </c>
      <c r="C34" s="9">
        <v>1000</v>
      </c>
      <c r="D34" s="9">
        <v>0</v>
      </c>
      <c r="E34" s="9">
        <v>0</v>
      </c>
    </row>
    <row r="35" spans="1:5" ht="90" customHeight="1" x14ac:dyDescent="0.25">
      <c r="A35" s="8" t="s">
        <v>96</v>
      </c>
      <c r="B35" s="8" t="s">
        <v>97</v>
      </c>
      <c r="C35" s="9">
        <v>1111.0999999999999</v>
      </c>
      <c r="D35" s="9">
        <v>0</v>
      </c>
      <c r="E35" s="9">
        <v>0</v>
      </c>
    </row>
    <row r="36" spans="1:5" ht="42.75" x14ac:dyDescent="0.25">
      <c r="A36" s="6" t="s">
        <v>5</v>
      </c>
      <c r="B36" s="6" t="s">
        <v>21</v>
      </c>
      <c r="C36" s="7">
        <f>SUM(C37:C50)</f>
        <v>175072.70000000007</v>
      </c>
      <c r="D36" s="7">
        <f>SUM(D37:D50)</f>
        <v>169920.50000000006</v>
      </c>
      <c r="E36" s="7">
        <f>SUM(E37:E50)</f>
        <v>169943.90000000005</v>
      </c>
    </row>
    <row r="37" spans="1:5" ht="81.75" customHeight="1" x14ac:dyDescent="0.25">
      <c r="A37" s="8" t="s">
        <v>63</v>
      </c>
      <c r="B37" s="8" t="s">
        <v>64</v>
      </c>
      <c r="C37" s="9">
        <v>14743.1</v>
      </c>
      <c r="D37" s="9">
        <v>7968.2</v>
      </c>
      <c r="E37" s="9">
        <v>7968.2</v>
      </c>
    </row>
    <row r="38" spans="1:5" ht="75" x14ac:dyDescent="0.25">
      <c r="A38" s="8" t="s">
        <v>6</v>
      </c>
      <c r="B38" s="8" t="s">
        <v>22</v>
      </c>
      <c r="C38" s="9">
        <v>129376.6</v>
      </c>
      <c r="D38" s="9">
        <v>133089.70000000001</v>
      </c>
      <c r="E38" s="9">
        <v>133089.70000000001</v>
      </c>
    </row>
    <row r="39" spans="1:5" ht="105" x14ac:dyDescent="0.25">
      <c r="A39" s="8" t="s">
        <v>7</v>
      </c>
      <c r="B39" s="8" t="s">
        <v>23</v>
      </c>
      <c r="C39" s="9">
        <v>466.7</v>
      </c>
      <c r="D39" s="9">
        <v>466.7</v>
      </c>
      <c r="E39" s="9">
        <v>466.7</v>
      </c>
    </row>
    <row r="40" spans="1:5" ht="75" x14ac:dyDescent="0.25">
      <c r="A40" s="8" t="s">
        <v>8</v>
      </c>
      <c r="B40" s="8" t="s">
        <v>24</v>
      </c>
      <c r="C40" s="9">
        <v>640.20000000000005</v>
      </c>
      <c r="D40" s="9">
        <v>668.2</v>
      </c>
      <c r="E40" s="9">
        <v>687.3</v>
      </c>
    </row>
    <row r="41" spans="1:5" ht="135" x14ac:dyDescent="0.25">
      <c r="A41" s="8" t="s">
        <v>9</v>
      </c>
      <c r="B41" s="8" t="s">
        <v>25</v>
      </c>
      <c r="C41" s="9">
        <v>466.7</v>
      </c>
      <c r="D41" s="9">
        <v>466.7</v>
      </c>
      <c r="E41" s="9">
        <v>466.7</v>
      </c>
    </row>
    <row r="42" spans="1:5" ht="180.75" customHeight="1" x14ac:dyDescent="0.25">
      <c r="A42" s="8" t="s">
        <v>10</v>
      </c>
      <c r="B42" s="8" t="s">
        <v>26</v>
      </c>
      <c r="C42" s="15">
        <v>466.7</v>
      </c>
      <c r="D42" s="9">
        <v>466.7</v>
      </c>
      <c r="E42" s="9">
        <v>466.7</v>
      </c>
    </row>
    <row r="43" spans="1:5" ht="150" x14ac:dyDescent="0.25">
      <c r="A43" s="8" t="s">
        <v>11</v>
      </c>
      <c r="B43" s="8" t="s">
        <v>27</v>
      </c>
      <c r="C43" s="9">
        <v>89.9</v>
      </c>
      <c r="D43" s="9">
        <v>89.9</v>
      </c>
      <c r="E43" s="9">
        <v>89.9</v>
      </c>
    </row>
    <row r="44" spans="1:5" ht="105" x14ac:dyDescent="0.25">
      <c r="A44" s="8" t="s">
        <v>12</v>
      </c>
      <c r="B44" s="8" t="s">
        <v>28</v>
      </c>
      <c r="C44" s="9">
        <v>562.70000000000005</v>
      </c>
      <c r="D44" s="9">
        <v>1019.2</v>
      </c>
      <c r="E44" s="9">
        <v>1019.2</v>
      </c>
    </row>
    <row r="45" spans="1:5" ht="120" x14ac:dyDescent="0.25">
      <c r="A45" s="8" t="s">
        <v>13</v>
      </c>
      <c r="B45" s="8" t="s">
        <v>29</v>
      </c>
      <c r="C45" s="9">
        <v>1884.6</v>
      </c>
      <c r="D45" s="9">
        <v>1884.6</v>
      </c>
      <c r="E45" s="9">
        <v>1884.6</v>
      </c>
    </row>
    <row r="46" spans="1:5" ht="120" x14ac:dyDescent="0.25">
      <c r="A46" s="8" t="s">
        <v>14</v>
      </c>
      <c r="B46" s="8" t="s">
        <v>30</v>
      </c>
      <c r="C46" s="9">
        <v>183.9</v>
      </c>
      <c r="D46" s="9">
        <v>325.8</v>
      </c>
      <c r="E46" s="9">
        <v>325.8</v>
      </c>
    </row>
    <row r="47" spans="1:5" ht="255" x14ac:dyDescent="0.25">
      <c r="A47" s="8" t="s">
        <v>15</v>
      </c>
      <c r="B47" s="8" t="s">
        <v>31</v>
      </c>
      <c r="C47" s="9">
        <v>60.6</v>
      </c>
      <c r="D47" s="9">
        <v>60.6</v>
      </c>
      <c r="E47" s="9">
        <v>60.6</v>
      </c>
    </row>
    <row r="48" spans="1:5" ht="81.75" customHeight="1" x14ac:dyDescent="0.25">
      <c r="A48" s="8" t="s">
        <v>16</v>
      </c>
      <c r="B48" s="8" t="s">
        <v>32</v>
      </c>
      <c r="C48" s="9">
        <v>25793</v>
      </c>
      <c r="D48" s="9">
        <v>23238.3</v>
      </c>
      <c r="E48" s="9">
        <v>23238.3</v>
      </c>
    </row>
    <row r="49" spans="1:5" ht="105" x14ac:dyDescent="0.25">
      <c r="A49" s="8" t="s">
        <v>60</v>
      </c>
      <c r="B49" s="8" t="s">
        <v>93</v>
      </c>
      <c r="C49" s="9">
        <v>337.4</v>
      </c>
      <c r="D49" s="9">
        <v>175.1</v>
      </c>
      <c r="E49" s="9">
        <v>175.1</v>
      </c>
    </row>
    <row r="50" spans="1:5" ht="90" x14ac:dyDescent="0.25">
      <c r="A50" s="8" t="s">
        <v>88</v>
      </c>
      <c r="B50" s="8" t="s">
        <v>89</v>
      </c>
      <c r="C50" s="9">
        <v>0.6</v>
      </c>
      <c r="D50" s="9">
        <v>0.8</v>
      </c>
      <c r="E50" s="9">
        <v>5.0999999999999996</v>
      </c>
    </row>
    <row r="51" spans="1:5" ht="36" customHeight="1" x14ac:dyDescent="0.25">
      <c r="A51" s="6" t="s">
        <v>92</v>
      </c>
      <c r="B51" s="14" t="s">
        <v>33</v>
      </c>
      <c r="C51" s="7">
        <f>C52+C53+C54</f>
        <v>1549.3</v>
      </c>
      <c r="D51" s="7">
        <f>D52+D54</f>
        <v>730.5</v>
      </c>
      <c r="E51" s="7">
        <f>E52+E54</f>
        <v>883</v>
      </c>
    </row>
    <row r="52" spans="1:5" ht="83.25" customHeight="1" x14ac:dyDescent="0.25">
      <c r="A52" s="8" t="s">
        <v>17</v>
      </c>
      <c r="B52" s="11" t="s">
        <v>34</v>
      </c>
      <c r="C52" s="15">
        <v>636.6</v>
      </c>
      <c r="D52" s="9">
        <v>0</v>
      </c>
      <c r="E52" s="9">
        <v>0</v>
      </c>
    </row>
    <row r="53" spans="1:5" ht="186.75" customHeight="1" x14ac:dyDescent="0.25">
      <c r="A53" s="8" t="s">
        <v>119</v>
      </c>
      <c r="B53" s="11" t="s">
        <v>120</v>
      </c>
      <c r="C53" s="15">
        <v>182.2</v>
      </c>
      <c r="D53" s="9">
        <v>0</v>
      </c>
      <c r="E53" s="9">
        <v>0</v>
      </c>
    </row>
    <row r="54" spans="1:5" ht="109.5" customHeight="1" x14ac:dyDescent="0.25">
      <c r="A54" s="8" t="s">
        <v>90</v>
      </c>
      <c r="B54" s="11" t="s">
        <v>91</v>
      </c>
      <c r="C54" s="15">
        <v>730.5</v>
      </c>
      <c r="D54" s="9">
        <v>730.5</v>
      </c>
      <c r="E54" s="9">
        <v>883</v>
      </c>
    </row>
    <row r="55" spans="1:5" ht="42.75" x14ac:dyDescent="0.25">
      <c r="A55" s="6" t="s">
        <v>18</v>
      </c>
      <c r="B55" s="6" t="s">
        <v>35</v>
      </c>
      <c r="C55" s="7">
        <f>C56+C57+C58+C59+C60+C61+C62+C63+C64+C65+C66</f>
        <v>9510.9</v>
      </c>
      <c r="D55" s="7">
        <f>D58</f>
        <v>0</v>
      </c>
      <c r="E55" s="7">
        <f>E57+E58+E59</f>
        <v>5200</v>
      </c>
    </row>
    <row r="56" spans="1:5" ht="60" x14ac:dyDescent="0.25">
      <c r="A56" s="8" t="s">
        <v>113</v>
      </c>
      <c r="B56" s="8" t="s">
        <v>114</v>
      </c>
      <c r="C56" s="9">
        <v>200</v>
      </c>
      <c r="D56" s="9">
        <v>0</v>
      </c>
      <c r="E56" s="9">
        <v>0</v>
      </c>
    </row>
    <row r="57" spans="1:5" ht="75" x14ac:dyDescent="0.25">
      <c r="A57" s="8" t="s">
        <v>102</v>
      </c>
      <c r="B57" s="8" t="s">
        <v>101</v>
      </c>
      <c r="C57" s="7">
        <v>0</v>
      </c>
      <c r="D57" s="7">
        <v>0</v>
      </c>
      <c r="E57" s="9">
        <v>5200</v>
      </c>
    </row>
    <row r="58" spans="1:5" ht="150" x14ac:dyDescent="0.25">
      <c r="A58" s="8" t="s">
        <v>67</v>
      </c>
      <c r="B58" s="8" t="s">
        <v>116</v>
      </c>
      <c r="C58" s="9">
        <v>728.1</v>
      </c>
      <c r="D58" s="9">
        <v>0</v>
      </c>
      <c r="E58" s="9">
        <v>0</v>
      </c>
    </row>
    <row r="59" spans="1:5" ht="90.75" customHeight="1" x14ac:dyDescent="0.25">
      <c r="A59" s="8" t="s">
        <v>76</v>
      </c>
      <c r="B59" s="8" t="s">
        <v>77</v>
      </c>
      <c r="C59" s="9">
        <v>1354</v>
      </c>
      <c r="D59" s="9">
        <v>0</v>
      </c>
      <c r="E59" s="9">
        <v>0</v>
      </c>
    </row>
    <row r="60" spans="1:5" ht="78.75" customHeight="1" x14ac:dyDescent="0.25">
      <c r="A60" s="8" t="s">
        <v>98</v>
      </c>
      <c r="B60" s="8" t="s">
        <v>109</v>
      </c>
      <c r="C60" s="9">
        <v>2000</v>
      </c>
      <c r="D60" s="9">
        <v>0</v>
      </c>
      <c r="E60" s="9">
        <v>0</v>
      </c>
    </row>
    <row r="61" spans="1:5" ht="60.75" customHeight="1" x14ac:dyDescent="0.25">
      <c r="A61" s="8" t="s">
        <v>117</v>
      </c>
      <c r="B61" s="8" t="s">
        <v>118</v>
      </c>
      <c r="C61" s="9">
        <v>59.9</v>
      </c>
      <c r="D61" s="9">
        <v>0</v>
      </c>
      <c r="E61" s="9">
        <v>0</v>
      </c>
    </row>
    <row r="62" spans="1:5" ht="78.75" customHeight="1" x14ac:dyDescent="0.25">
      <c r="A62" s="8" t="s">
        <v>94</v>
      </c>
      <c r="B62" s="8" t="s">
        <v>110</v>
      </c>
      <c r="C62" s="9">
        <v>1250</v>
      </c>
      <c r="D62" s="9">
        <v>0</v>
      </c>
      <c r="E62" s="9">
        <v>0</v>
      </c>
    </row>
    <row r="63" spans="1:5" ht="78.75" customHeight="1" x14ac:dyDescent="0.25">
      <c r="A63" s="8" t="s">
        <v>103</v>
      </c>
      <c r="B63" s="8" t="s">
        <v>104</v>
      </c>
      <c r="C63" s="9">
        <v>634.4</v>
      </c>
      <c r="D63" s="9">
        <v>0</v>
      </c>
      <c r="E63" s="9">
        <v>0</v>
      </c>
    </row>
    <row r="64" spans="1:5" ht="78.75" customHeight="1" x14ac:dyDescent="0.25">
      <c r="A64" s="8" t="s">
        <v>105</v>
      </c>
      <c r="B64" s="8" t="s">
        <v>106</v>
      </c>
      <c r="C64" s="9">
        <v>2277</v>
      </c>
      <c r="D64" s="9">
        <v>0</v>
      </c>
      <c r="E64" s="9">
        <v>0</v>
      </c>
    </row>
    <row r="65" spans="1:5" ht="119.25" customHeight="1" x14ac:dyDescent="0.25">
      <c r="A65" s="8" t="s">
        <v>107</v>
      </c>
      <c r="B65" s="8" t="s">
        <v>108</v>
      </c>
      <c r="C65" s="9">
        <v>642.9</v>
      </c>
      <c r="D65" s="9">
        <v>0</v>
      </c>
      <c r="E65" s="9">
        <v>0</v>
      </c>
    </row>
    <row r="66" spans="1:5" ht="108" customHeight="1" x14ac:dyDescent="0.25">
      <c r="A66" s="8" t="s">
        <v>111</v>
      </c>
      <c r="B66" s="8" t="s">
        <v>112</v>
      </c>
      <c r="C66" s="9">
        <v>364.6</v>
      </c>
      <c r="D66" s="9">
        <v>0</v>
      </c>
      <c r="E66" s="9">
        <v>0</v>
      </c>
    </row>
    <row r="67" spans="1:5" x14ac:dyDescent="0.25">
      <c r="A67" s="14" t="s">
        <v>19</v>
      </c>
      <c r="B67" s="11"/>
      <c r="C67" s="7">
        <f>C11+C16+C26+C36+C51+C55</f>
        <v>294413.50000000006</v>
      </c>
      <c r="D67" s="7">
        <f>D11+D16+D26+D36+D51+D55</f>
        <v>232019.10000000006</v>
      </c>
      <c r="E67" s="7">
        <f>E11+E16+E26+E36+E51+E55</f>
        <v>240432.50000000006</v>
      </c>
    </row>
    <row r="68" spans="1:5" x14ac:dyDescent="0.25">
      <c r="A68" s="3"/>
      <c r="B68" s="3"/>
      <c r="C68" s="4"/>
      <c r="D68" s="4"/>
      <c r="E68" s="4"/>
    </row>
    <row r="69" spans="1:5" x14ac:dyDescent="0.25">
      <c r="A69" s="17" t="s">
        <v>36</v>
      </c>
      <c r="B69" s="17"/>
      <c r="C69" s="4"/>
      <c r="D69" s="4"/>
      <c r="E69" s="4"/>
    </row>
    <row r="70" spans="1:5" x14ac:dyDescent="0.25">
      <c r="A70" s="18" t="s">
        <v>37</v>
      </c>
      <c r="B70" s="18"/>
      <c r="C70" s="4"/>
      <c r="D70" s="4"/>
      <c r="E70" s="4"/>
    </row>
    <row r="71" spans="1:5" x14ac:dyDescent="0.25">
      <c r="A71" s="3"/>
      <c r="B71" s="3"/>
      <c r="C71" s="4"/>
      <c r="D71" s="4"/>
      <c r="E71" s="4"/>
    </row>
    <row r="72" spans="1:5" x14ac:dyDescent="0.25">
      <c r="A72" s="3"/>
      <c r="B72" s="3"/>
      <c r="C72" s="4"/>
      <c r="D72" s="4"/>
      <c r="E72" s="4"/>
    </row>
    <row r="73" spans="1:5" x14ac:dyDescent="0.25">
      <c r="A73" s="3"/>
      <c r="B73" s="3"/>
      <c r="C73" s="4"/>
      <c r="D73" s="4"/>
      <c r="E73" s="4"/>
    </row>
  </sheetData>
  <mergeCells count="8">
    <mergeCell ref="B1:E1"/>
    <mergeCell ref="B2:E2"/>
    <mergeCell ref="B3:E3"/>
    <mergeCell ref="A69:B69"/>
    <mergeCell ref="A70:B70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User01</cp:lastModifiedBy>
  <cp:lastPrinted>2020-12-22T05:50:51Z</cp:lastPrinted>
  <dcterms:created xsi:type="dcterms:W3CDTF">2019-06-04T07:02:17Z</dcterms:created>
  <dcterms:modified xsi:type="dcterms:W3CDTF">2024-10-15T09:20:49Z</dcterms:modified>
</cp:coreProperties>
</file>